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ndon\Desktop\"/>
    </mc:Choice>
  </mc:AlternateContent>
  <xr:revisionPtr revIDLastSave="0" documentId="13_ncr:1_{46075B79-8B16-412C-913D-A92362A5EA79}" xr6:coauthVersionLast="47" xr6:coauthVersionMax="47" xr10:uidLastSave="{00000000-0000-0000-0000-000000000000}"/>
  <bookViews>
    <workbookView xWindow="-28920" yWindow="-4920" windowWidth="29040" windowHeight="15840" xr2:uid="{52A92F8E-05E8-4AAA-BF3A-3A7E5F717F0C}"/>
  </bookViews>
  <sheets>
    <sheet name="Sheet1" sheetId="1" r:id="rId1"/>
  </sheets>
  <definedNames>
    <definedName name="_xlnm.Print_Area" localSheetId="0">Sheet1!$A$1:$J$59</definedName>
    <definedName name="_xlnm.Print_Titles" localSheetId="0">Sheet1!$1:$2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1" i="1" l="1"/>
  <c r="J42" i="1"/>
  <c r="J43" i="1"/>
  <c r="I57" i="1"/>
  <c r="I59" i="1" s="1"/>
  <c r="J59" i="1" s="1"/>
  <c r="J46" i="1"/>
  <c r="J47" i="1"/>
  <c r="J48" i="1"/>
  <c r="J49" i="1"/>
  <c r="J50" i="1"/>
  <c r="J51" i="1"/>
  <c r="J52" i="1"/>
  <c r="J53" i="1"/>
  <c r="J54" i="1"/>
  <c r="J55" i="1"/>
  <c r="J56" i="1"/>
  <c r="J45" i="1"/>
  <c r="I41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3" i="1"/>
  <c r="H57" i="1"/>
  <c r="H41" i="1"/>
  <c r="H59" i="1" l="1"/>
  <c r="G41" i="1"/>
  <c r="G57" i="1" l="1"/>
  <c r="F57" i="1"/>
  <c r="F41" i="1"/>
  <c r="F59" i="1" s="1"/>
  <c r="G59" i="1" l="1"/>
  <c r="D41" i="1"/>
  <c r="E57" i="1" l="1"/>
  <c r="C57" i="1"/>
  <c r="J57" i="1" s="1"/>
  <c r="E41" i="1"/>
  <c r="C41" i="1"/>
  <c r="E59" i="1" l="1"/>
  <c r="C59" i="1"/>
</calcChain>
</file>

<file path=xl/sharedStrings.xml><?xml version="1.0" encoding="utf-8"?>
<sst xmlns="http://schemas.openxmlformats.org/spreadsheetml/2006/main" count="67" uniqueCount="67">
  <si>
    <t>DEPARTMENT</t>
  </si>
  <si>
    <t>RECOMMENDED</t>
  </si>
  <si>
    <t>DIFFERENCE</t>
  </si>
  <si>
    <t>CONTINGENCY</t>
  </si>
  <si>
    <t>COMMISSIONERS</t>
  </si>
  <si>
    <t>REGISTRAR</t>
  </si>
  <si>
    <t>BOARD OF EQUALIZATION</t>
  </si>
  <si>
    <t>TAX COMMISSIONER</t>
  </si>
  <si>
    <t>TAX ASSESSOR</t>
  </si>
  <si>
    <t>BUILDING &amp; GROUNDS</t>
  </si>
  <si>
    <t>COURT</t>
  </si>
  <si>
    <t>SUPERIOR COURT</t>
  </si>
  <si>
    <t>DISTRICT ATTORNEY</t>
  </si>
  <si>
    <t>MAGISTRATE COURT</t>
  </si>
  <si>
    <t>PROBATE</t>
  </si>
  <si>
    <t>PUBLIC DEFENDER</t>
  </si>
  <si>
    <t>INMATE CARE</t>
  </si>
  <si>
    <t>SHERIFF</t>
  </si>
  <si>
    <t>JAIL</t>
  </si>
  <si>
    <t>CORONER</t>
  </si>
  <si>
    <t>AMBULANCE CONTRACT</t>
  </si>
  <si>
    <t>PUBLIC WORKS</t>
  </si>
  <si>
    <t>SOLID WASTE</t>
  </si>
  <si>
    <t>HEALTH DEPT</t>
  </si>
  <si>
    <t>DFACS</t>
  </si>
  <si>
    <t>COMMUNITY SERVICES</t>
  </si>
  <si>
    <t>SENIOR CENTER</t>
  </si>
  <si>
    <t>RECREATION</t>
  </si>
  <si>
    <t>LIBRARY</t>
  </si>
  <si>
    <t>SOIL CONSERVATION</t>
  </si>
  <si>
    <t>WATER AUTHORITY</t>
  </si>
  <si>
    <t>COUNTY AGENT</t>
  </si>
  <si>
    <t>FORESTRY</t>
  </si>
  <si>
    <t>PLANNING &amp; DEVELOPMENT</t>
  </si>
  <si>
    <t>IDA</t>
  </si>
  <si>
    <t>AGRIBUSINESS</t>
  </si>
  <si>
    <t>80-89</t>
  </si>
  <si>
    <t>FIRE DEPARTMENT</t>
  </si>
  <si>
    <t>EMA</t>
  </si>
  <si>
    <t>ANIMAL CONTROL</t>
  </si>
  <si>
    <t>TRANSFERS FROM GENERAL</t>
  </si>
  <si>
    <t>JAIL FUND</t>
  </si>
  <si>
    <t>IMPACT FEE FUND</t>
  </si>
  <si>
    <t>E911 FUND</t>
  </si>
  <si>
    <t>FEDERAL SEIZURE FUND</t>
  </si>
  <si>
    <t>DATE FUND</t>
  </si>
  <si>
    <t>JUVENILE FUND</t>
  </si>
  <si>
    <t>SPLOST FUND</t>
  </si>
  <si>
    <t>LMIG FUND</t>
  </si>
  <si>
    <t>CDBG FUND</t>
  </si>
  <si>
    <t>CAIP FUND</t>
  </si>
  <si>
    <t>LAW LIBRARY FUND</t>
  </si>
  <si>
    <t>LAW ENFORCEMENT FUND</t>
  </si>
  <si>
    <t>OTHER FUNDS TOTAL</t>
  </si>
  <si>
    <t>GRAND TOTAL OVERALL</t>
  </si>
  <si>
    <t>REQUESTED</t>
  </si>
  <si>
    <t>BUDGET PROPOSAL SUMMARY  4-13-2022</t>
  </si>
  <si>
    <t>PRIOR YR (AMENDED)</t>
  </si>
  <si>
    <t>GENERAL FUND ONLY (Expenditures)</t>
  </si>
  <si>
    <t>GENERAL FUND ONLY (Revenues)</t>
  </si>
  <si>
    <t xml:space="preserve">DEPT </t>
  </si>
  <si>
    <t>COURT Trial/Appeals</t>
  </si>
  <si>
    <t>GENERAL FUND ONLY (Revenues) - PROPERTY TAX</t>
  </si>
  <si>
    <t>FIRST READING</t>
  </si>
  <si>
    <t>SECOND READING</t>
  </si>
  <si>
    <t>FINAL READING</t>
  </si>
  <si>
    <t>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</si>
</sst>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64" fontId="0" fillId="0" borderId="0" xfId="1" applyNumberFormat="1" applyFont="1"/>
    <xf numFmtId="164" fontId="2" fillId="0" borderId="1" xfId="1" applyNumberFormat="1" applyFont="1" applyBorder="1"/>
    <xf numFmtId="164" fontId="0" fillId="0" borderId="0" xfId="1" applyNumberFormat="1" applyFont="1" applyBorder="1"/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Border="1"/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/>
    <xf numFmtId="164" fontId="0" fillId="0" borderId="0" xfId="0" applyNumberFormat="1" applyFont="1" applyBorder="1"/>
    <xf numFmtId="164" fontId="0" fillId="0" borderId="0" xfId="1" applyNumberFormat="1" applyFont="1" applyFill="1"/>
    <xf numFmtId="164" fontId="2" fillId="0" borderId="0" xfId="1" applyNumberFormat="1" applyFont="1" applyFill="1"/>
    <xf numFmtId="164" fontId="2" fillId="0" borderId="1" xfId="1" applyNumberFormat="1" applyFont="1" applyFill="1" applyBorder="1"/>
    <xf numFmtId="164" fontId="2" fillId="0" borderId="0" xfId="1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4" fillId="2" borderId="0" xfId="0" applyFont="1" applyFill="1" applyAlignment="1">
      <alignment wrapText="1"/>
    </xf>
    <xf numFmtId="164" fontId="0" fillId="0" borderId="2" xfId="0" applyNumberFormat="1" applyBorder="1"/>
    <xf numFmtId="164" fontId="2" fillId="0" borderId="3" xfId="0" applyNumberFormat="1" applyFont="1" applyBorder="1"/>
    <xf numFmtId="0" fontId="0" fillId="0" borderId="4" xfId="0" applyBorder="1"/>
    <xf numFmtId="0" fontId="0" fillId="0" borderId="0" xfId="0" applyBorder="1"/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79813-1C65-44EA-81D2-28BD97D58426}">
  <sheetPr>
    <pageSetUpPr fitToPage="1"/>
  </sheetPr>
  <dimension ref="A1:J67"/>
  <sheetViews>
    <sheetView tabSelected="1" topLeftCell="A25" workbookViewId="0">
      <selection activeCell="N44" sqref="N44"/>
    </sheetView>
  </sheetViews>
  <sheetFormatPr defaultRowHeight="15" x14ac:dyDescent="0.25"/>
  <cols>
    <col min="1" max="1" width="5.42578125" style="3" customWidth="1"/>
    <col min="2" max="2" width="34.7109375" customWidth="1"/>
    <col min="3" max="3" width="19.85546875" style="7" customWidth="1"/>
    <col min="4" max="4" width="13.85546875" style="7" hidden="1" customWidth="1"/>
    <col min="5" max="6" width="15.140625" style="7" hidden="1" customWidth="1"/>
    <col min="7" max="7" width="17" style="11" hidden="1" customWidth="1"/>
    <col min="8" max="8" width="14.85546875" bestFit="1" customWidth="1"/>
    <col min="9" max="9" width="14.85546875" customWidth="1"/>
    <col min="10" max="10" width="14.5703125" bestFit="1" customWidth="1"/>
  </cols>
  <sheetData>
    <row r="1" spans="1:10" ht="18.75" x14ac:dyDescent="0.3">
      <c r="A1" s="26" t="s">
        <v>56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1" customFormat="1" x14ac:dyDescent="0.25">
      <c r="A2" s="1" t="s">
        <v>60</v>
      </c>
      <c r="B2" s="1" t="s">
        <v>0</v>
      </c>
      <c r="C2" s="6" t="s">
        <v>57</v>
      </c>
      <c r="D2" s="6" t="s">
        <v>55</v>
      </c>
      <c r="E2" s="6" t="s">
        <v>1</v>
      </c>
      <c r="F2" s="6" t="s">
        <v>63</v>
      </c>
      <c r="G2" s="1" t="s">
        <v>64</v>
      </c>
      <c r="H2" s="1" t="s">
        <v>65</v>
      </c>
      <c r="I2" s="1" t="s">
        <v>66</v>
      </c>
      <c r="J2" s="13" t="s">
        <v>2</v>
      </c>
    </row>
    <row r="3" spans="1:10" x14ac:dyDescent="0.25">
      <c r="A3" s="3">
        <v>10</v>
      </c>
      <c r="B3" t="s">
        <v>3</v>
      </c>
      <c r="C3" s="16">
        <v>75000</v>
      </c>
      <c r="D3" s="7">
        <v>100000</v>
      </c>
      <c r="E3" s="16">
        <v>100000</v>
      </c>
      <c r="F3" s="16">
        <v>100000</v>
      </c>
      <c r="G3" s="11">
        <v>100000</v>
      </c>
      <c r="H3" s="11">
        <v>100000</v>
      </c>
      <c r="I3" s="11">
        <v>100000</v>
      </c>
      <c r="J3" s="11">
        <f>I3-C3</f>
        <v>25000</v>
      </c>
    </row>
    <row r="4" spans="1:10" x14ac:dyDescent="0.25">
      <c r="A4" s="3">
        <v>13</v>
      </c>
      <c r="B4" t="s">
        <v>4</v>
      </c>
      <c r="C4" s="16">
        <v>1107149.92</v>
      </c>
      <c r="D4" s="7">
        <v>1473797</v>
      </c>
      <c r="E4" s="16">
        <v>1473797</v>
      </c>
      <c r="F4" s="16">
        <v>1513823</v>
      </c>
      <c r="G4" s="11">
        <v>1595206</v>
      </c>
      <c r="H4" s="11">
        <v>1764920</v>
      </c>
      <c r="I4" s="11">
        <v>1777023</v>
      </c>
      <c r="J4" s="11">
        <f t="shared" ref="J4:J40" si="0">I4-C4</f>
        <v>669873.08000000007</v>
      </c>
    </row>
    <row r="5" spans="1:10" x14ac:dyDescent="0.25">
      <c r="A5" s="3">
        <v>14</v>
      </c>
      <c r="B5" t="s">
        <v>5</v>
      </c>
      <c r="C5" s="16">
        <v>173289</v>
      </c>
      <c r="D5" s="7">
        <v>181916</v>
      </c>
      <c r="E5" s="16">
        <v>185578</v>
      </c>
      <c r="F5" s="16">
        <v>185578</v>
      </c>
      <c r="G5" s="11">
        <v>185977</v>
      </c>
      <c r="H5" s="11">
        <v>185977</v>
      </c>
      <c r="I5" s="11">
        <v>185977</v>
      </c>
      <c r="J5" s="11">
        <f t="shared" si="0"/>
        <v>12688</v>
      </c>
    </row>
    <row r="6" spans="1:10" x14ac:dyDescent="0.25">
      <c r="A6" s="3">
        <v>15</v>
      </c>
      <c r="B6" t="s">
        <v>6</v>
      </c>
      <c r="C6" s="16">
        <v>2973</v>
      </c>
      <c r="D6" s="7">
        <v>4073</v>
      </c>
      <c r="E6" s="16">
        <v>4073</v>
      </c>
      <c r="F6" s="16">
        <v>4073</v>
      </c>
      <c r="G6" s="11">
        <v>4073</v>
      </c>
      <c r="H6" s="11">
        <v>4073</v>
      </c>
      <c r="I6" s="11">
        <v>4073</v>
      </c>
      <c r="J6" s="11">
        <f t="shared" si="0"/>
        <v>1100</v>
      </c>
    </row>
    <row r="7" spans="1:10" x14ac:dyDescent="0.25">
      <c r="A7" s="3">
        <v>16</v>
      </c>
      <c r="B7" t="s">
        <v>7</v>
      </c>
      <c r="C7" s="16">
        <v>305278</v>
      </c>
      <c r="D7" s="7">
        <v>289215</v>
      </c>
      <c r="E7" s="16">
        <v>322395</v>
      </c>
      <c r="F7" s="16">
        <v>322395</v>
      </c>
      <c r="G7" s="11">
        <v>322140</v>
      </c>
      <c r="H7" s="11">
        <v>322140</v>
      </c>
      <c r="I7" s="11">
        <v>322140</v>
      </c>
      <c r="J7" s="11">
        <f t="shared" si="0"/>
        <v>16862</v>
      </c>
    </row>
    <row r="8" spans="1:10" x14ac:dyDescent="0.25">
      <c r="A8" s="3">
        <v>17</v>
      </c>
      <c r="B8" t="s">
        <v>8</v>
      </c>
      <c r="C8" s="16">
        <v>352564</v>
      </c>
      <c r="D8" s="7">
        <v>337774</v>
      </c>
      <c r="E8" s="16">
        <v>441651</v>
      </c>
      <c r="F8" s="16">
        <v>441651</v>
      </c>
      <c r="G8" s="11">
        <v>420213</v>
      </c>
      <c r="H8" s="11">
        <v>420213</v>
      </c>
      <c r="I8" s="11">
        <v>420213</v>
      </c>
      <c r="J8" s="11">
        <f t="shared" si="0"/>
        <v>67649</v>
      </c>
    </row>
    <row r="9" spans="1:10" x14ac:dyDescent="0.25">
      <c r="A9" s="3">
        <v>18</v>
      </c>
      <c r="B9" t="s">
        <v>9</v>
      </c>
      <c r="C9" s="16">
        <v>310989</v>
      </c>
      <c r="D9" s="7">
        <v>411406</v>
      </c>
      <c r="E9" s="16">
        <v>348686</v>
      </c>
      <c r="F9" s="16">
        <v>348686</v>
      </c>
      <c r="G9" s="11">
        <v>352004</v>
      </c>
      <c r="H9" s="11">
        <v>352004</v>
      </c>
      <c r="I9" s="11">
        <v>352004</v>
      </c>
      <c r="J9" s="11">
        <f t="shared" si="0"/>
        <v>41015</v>
      </c>
    </row>
    <row r="10" spans="1:10" x14ac:dyDescent="0.25">
      <c r="A10" s="3">
        <v>20</v>
      </c>
      <c r="B10" t="s">
        <v>10</v>
      </c>
      <c r="C10" s="16">
        <v>172688</v>
      </c>
      <c r="D10" s="7">
        <v>185530</v>
      </c>
      <c r="E10" s="16">
        <v>182330</v>
      </c>
      <c r="F10" s="16">
        <v>182330</v>
      </c>
      <c r="G10" s="11">
        <v>184970</v>
      </c>
      <c r="H10" s="11">
        <v>184970</v>
      </c>
      <c r="I10" s="11">
        <v>184970</v>
      </c>
      <c r="J10" s="11">
        <f t="shared" si="0"/>
        <v>12282</v>
      </c>
    </row>
    <row r="11" spans="1:10" x14ac:dyDescent="0.25">
      <c r="A11" s="3">
        <v>21</v>
      </c>
      <c r="B11" t="s">
        <v>11</v>
      </c>
      <c r="C11" s="16">
        <v>313367</v>
      </c>
      <c r="D11" s="7">
        <v>321845</v>
      </c>
      <c r="E11" s="16">
        <v>344211</v>
      </c>
      <c r="F11" s="16">
        <v>344211</v>
      </c>
      <c r="G11" s="11">
        <v>351232</v>
      </c>
      <c r="H11" s="11">
        <v>351232</v>
      </c>
      <c r="I11" s="11">
        <v>351232</v>
      </c>
      <c r="J11" s="11">
        <f t="shared" si="0"/>
        <v>37865</v>
      </c>
    </row>
    <row r="12" spans="1:10" x14ac:dyDescent="0.25">
      <c r="A12" s="3">
        <v>22</v>
      </c>
      <c r="B12" t="s">
        <v>12</v>
      </c>
      <c r="C12" s="16">
        <v>127034</v>
      </c>
      <c r="D12" s="7">
        <v>185201.08</v>
      </c>
      <c r="E12" s="16">
        <v>195846</v>
      </c>
      <c r="F12" s="16">
        <v>195846</v>
      </c>
      <c r="G12" s="11">
        <v>195846</v>
      </c>
      <c r="H12" s="11">
        <v>195846</v>
      </c>
      <c r="I12" s="11">
        <v>195846</v>
      </c>
      <c r="J12" s="11">
        <f t="shared" si="0"/>
        <v>68812</v>
      </c>
    </row>
    <row r="13" spans="1:10" x14ac:dyDescent="0.25">
      <c r="A13" s="3">
        <v>23</v>
      </c>
      <c r="B13" t="s">
        <v>13</v>
      </c>
      <c r="C13" s="16">
        <v>291896</v>
      </c>
      <c r="D13" s="7">
        <v>297540</v>
      </c>
      <c r="E13" s="16">
        <v>295859</v>
      </c>
      <c r="F13" s="16">
        <v>295859</v>
      </c>
      <c r="G13" s="11">
        <v>296039</v>
      </c>
      <c r="H13" s="11">
        <v>296039</v>
      </c>
      <c r="I13" s="11">
        <v>296039</v>
      </c>
      <c r="J13" s="11">
        <f t="shared" si="0"/>
        <v>4143</v>
      </c>
    </row>
    <row r="14" spans="1:10" x14ac:dyDescent="0.25">
      <c r="A14" s="3">
        <v>24</v>
      </c>
      <c r="B14" t="s">
        <v>14</v>
      </c>
      <c r="C14" s="16">
        <v>215782</v>
      </c>
      <c r="D14" s="7">
        <v>224521.18</v>
      </c>
      <c r="E14" s="16">
        <v>229550</v>
      </c>
      <c r="F14" s="16">
        <v>229550</v>
      </c>
      <c r="G14" s="11">
        <v>228257</v>
      </c>
      <c r="H14" s="11">
        <v>228257</v>
      </c>
      <c r="I14" s="11">
        <v>228257</v>
      </c>
      <c r="J14" s="11">
        <f t="shared" si="0"/>
        <v>12475</v>
      </c>
    </row>
    <row r="15" spans="1:10" x14ac:dyDescent="0.25">
      <c r="A15" s="3">
        <v>25</v>
      </c>
      <c r="B15" t="s">
        <v>61</v>
      </c>
      <c r="C15" s="16">
        <v>2500</v>
      </c>
      <c r="D15" s="7">
        <v>10000</v>
      </c>
      <c r="E15" s="16">
        <v>10000</v>
      </c>
      <c r="F15" s="16">
        <v>10000</v>
      </c>
      <c r="G15" s="11">
        <v>10000</v>
      </c>
      <c r="H15" s="11">
        <v>10000</v>
      </c>
      <c r="I15" s="11">
        <v>10000</v>
      </c>
      <c r="J15" s="11">
        <f t="shared" si="0"/>
        <v>7500</v>
      </c>
    </row>
    <row r="16" spans="1:10" x14ac:dyDescent="0.25">
      <c r="A16" s="3">
        <v>28</v>
      </c>
      <c r="B16" t="s">
        <v>15</v>
      </c>
      <c r="C16" s="16">
        <v>181315</v>
      </c>
      <c r="D16" s="7">
        <v>186448</v>
      </c>
      <c r="E16" s="16">
        <v>186448</v>
      </c>
      <c r="F16" s="16">
        <v>186448</v>
      </c>
      <c r="G16" s="11">
        <v>186448</v>
      </c>
      <c r="H16" s="11">
        <v>186448</v>
      </c>
      <c r="I16" s="11">
        <v>186448</v>
      </c>
      <c r="J16" s="11">
        <f t="shared" si="0"/>
        <v>5133</v>
      </c>
    </row>
    <row r="17" spans="1:10" x14ac:dyDescent="0.25">
      <c r="A17" s="3">
        <v>32</v>
      </c>
      <c r="B17" t="s">
        <v>16</v>
      </c>
      <c r="C17" s="16">
        <v>147708</v>
      </c>
      <c r="D17" s="7">
        <v>173040</v>
      </c>
      <c r="E17" s="16">
        <v>179820</v>
      </c>
      <c r="F17" s="16">
        <v>179820</v>
      </c>
      <c r="G17" s="11">
        <v>179820</v>
      </c>
      <c r="H17" s="11">
        <v>179820</v>
      </c>
      <c r="I17" s="11">
        <v>179820</v>
      </c>
      <c r="J17" s="11">
        <f t="shared" si="0"/>
        <v>32112</v>
      </c>
    </row>
    <row r="18" spans="1:10" x14ac:dyDescent="0.25">
      <c r="A18" s="3">
        <v>33</v>
      </c>
      <c r="B18" t="s">
        <v>17</v>
      </c>
      <c r="C18" s="16">
        <v>2095853</v>
      </c>
      <c r="D18" s="7">
        <v>2379669</v>
      </c>
      <c r="E18" s="16">
        <v>2278533</v>
      </c>
      <c r="F18" s="16">
        <v>2278533</v>
      </c>
      <c r="G18" s="11">
        <v>2299304</v>
      </c>
      <c r="H18" s="11">
        <v>2299304</v>
      </c>
      <c r="I18" s="11">
        <v>2299304</v>
      </c>
      <c r="J18" s="11">
        <f t="shared" si="0"/>
        <v>203451</v>
      </c>
    </row>
    <row r="19" spans="1:10" x14ac:dyDescent="0.25">
      <c r="A19" s="3">
        <v>34</v>
      </c>
      <c r="B19" t="s">
        <v>18</v>
      </c>
      <c r="C19" s="16">
        <v>978570</v>
      </c>
      <c r="D19" s="7">
        <v>1063489</v>
      </c>
      <c r="E19" s="16">
        <v>1058298</v>
      </c>
      <c r="F19" s="16">
        <v>1059898</v>
      </c>
      <c r="G19" s="11">
        <v>1074122</v>
      </c>
      <c r="H19" s="11">
        <v>1074122</v>
      </c>
      <c r="I19" s="11">
        <v>1074122</v>
      </c>
      <c r="J19" s="11">
        <f t="shared" si="0"/>
        <v>95552</v>
      </c>
    </row>
    <row r="20" spans="1:10" x14ac:dyDescent="0.25">
      <c r="A20" s="3">
        <v>37</v>
      </c>
      <c r="B20" t="s">
        <v>19</v>
      </c>
      <c r="C20" s="16">
        <v>35176</v>
      </c>
      <c r="D20" s="7">
        <v>52199</v>
      </c>
      <c r="E20" s="16">
        <v>61646</v>
      </c>
      <c r="F20" s="16">
        <v>61646</v>
      </c>
      <c r="G20" s="11">
        <v>64478</v>
      </c>
      <c r="H20" s="11">
        <v>64478</v>
      </c>
      <c r="I20" s="11">
        <v>64478</v>
      </c>
      <c r="J20" s="11">
        <f t="shared" si="0"/>
        <v>29302</v>
      </c>
    </row>
    <row r="21" spans="1:10" x14ac:dyDescent="0.25">
      <c r="A21" s="3">
        <v>39</v>
      </c>
      <c r="B21" t="s">
        <v>20</v>
      </c>
      <c r="C21" s="16">
        <v>400000</v>
      </c>
      <c r="D21" s="7">
        <v>400000</v>
      </c>
      <c r="E21" s="16">
        <v>400000</v>
      </c>
      <c r="F21" s="16">
        <v>500000</v>
      </c>
      <c r="G21" s="11">
        <v>822000</v>
      </c>
      <c r="H21" s="11">
        <v>822000</v>
      </c>
      <c r="I21" s="11">
        <v>822000</v>
      </c>
      <c r="J21" s="11">
        <f t="shared" si="0"/>
        <v>422000</v>
      </c>
    </row>
    <row r="22" spans="1:10" x14ac:dyDescent="0.25">
      <c r="A22" s="3">
        <v>42</v>
      </c>
      <c r="B22" t="s">
        <v>21</v>
      </c>
      <c r="C22" s="16">
        <v>2817321</v>
      </c>
      <c r="D22" s="7">
        <v>3652969.64</v>
      </c>
      <c r="E22" s="16">
        <v>3113636</v>
      </c>
      <c r="F22" s="16">
        <v>3185040</v>
      </c>
      <c r="G22" s="11">
        <v>3212616</v>
      </c>
      <c r="H22" s="11">
        <v>3212616</v>
      </c>
      <c r="I22" s="11">
        <v>3212616</v>
      </c>
      <c r="J22" s="11">
        <f t="shared" si="0"/>
        <v>395295</v>
      </c>
    </row>
    <row r="23" spans="1:10" x14ac:dyDescent="0.25">
      <c r="A23" s="3">
        <v>45</v>
      </c>
      <c r="B23" t="s">
        <v>22</v>
      </c>
      <c r="C23" s="16">
        <v>71840</v>
      </c>
      <c r="D23" s="7">
        <v>85500</v>
      </c>
      <c r="E23" s="16">
        <v>99500</v>
      </c>
      <c r="F23" s="16">
        <v>99500</v>
      </c>
      <c r="G23" s="11">
        <v>99500</v>
      </c>
      <c r="H23" s="11">
        <v>99500</v>
      </c>
      <c r="I23" s="11">
        <v>99500</v>
      </c>
      <c r="J23" s="11">
        <f t="shared" si="0"/>
        <v>27660</v>
      </c>
    </row>
    <row r="24" spans="1:10" x14ac:dyDescent="0.25">
      <c r="A24" s="3">
        <v>50</v>
      </c>
      <c r="B24" t="s">
        <v>23</v>
      </c>
      <c r="C24" s="16">
        <v>76105</v>
      </c>
      <c r="D24" s="7">
        <v>76105</v>
      </c>
      <c r="E24" s="16">
        <v>76105</v>
      </c>
      <c r="F24" s="16">
        <v>76105</v>
      </c>
      <c r="G24" s="11">
        <v>76105</v>
      </c>
      <c r="H24" s="11">
        <v>76105</v>
      </c>
      <c r="I24" s="11">
        <v>76105</v>
      </c>
      <c r="J24" s="11">
        <f t="shared" si="0"/>
        <v>0</v>
      </c>
    </row>
    <row r="25" spans="1:10" x14ac:dyDescent="0.25">
      <c r="A25" s="3">
        <v>54</v>
      </c>
      <c r="B25" t="s">
        <v>24</v>
      </c>
      <c r="C25" s="16">
        <v>18053</v>
      </c>
      <c r="D25" s="7">
        <v>18053</v>
      </c>
      <c r="E25" s="16">
        <v>18053</v>
      </c>
      <c r="F25" s="16">
        <v>18053</v>
      </c>
      <c r="G25" s="11">
        <v>18053</v>
      </c>
      <c r="H25" s="11">
        <v>18053</v>
      </c>
      <c r="I25" s="11">
        <v>18053</v>
      </c>
      <c r="J25" s="11">
        <f t="shared" si="0"/>
        <v>0</v>
      </c>
    </row>
    <row r="26" spans="1:10" x14ac:dyDescent="0.25">
      <c r="A26" s="3">
        <v>55</v>
      </c>
      <c r="B26" t="s">
        <v>25</v>
      </c>
      <c r="C26" s="16">
        <v>26728</v>
      </c>
      <c r="D26" s="7">
        <v>35062</v>
      </c>
      <c r="E26" s="16">
        <v>35462</v>
      </c>
      <c r="F26" s="16">
        <v>35462</v>
      </c>
      <c r="G26" s="11">
        <v>35462</v>
      </c>
      <c r="H26" s="11">
        <v>35462</v>
      </c>
      <c r="I26" s="11">
        <v>35462</v>
      </c>
      <c r="J26" s="11">
        <f t="shared" si="0"/>
        <v>8734</v>
      </c>
    </row>
    <row r="27" spans="1:10" x14ac:dyDescent="0.25">
      <c r="A27" s="3">
        <v>56</v>
      </c>
      <c r="B27" t="s">
        <v>26</v>
      </c>
      <c r="C27" s="16">
        <v>156013</v>
      </c>
      <c r="D27" s="7">
        <v>198568</v>
      </c>
      <c r="E27" s="16">
        <v>216031</v>
      </c>
      <c r="F27" s="16">
        <v>216031</v>
      </c>
      <c r="G27" s="11">
        <v>216845</v>
      </c>
      <c r="H27" s="11">
        <v>216845</v>
      </c>
      <c r="I27" s="11">
        <v>216845</v>
      </c>
      <c r="J27" s="11">
        <f t="shared" si="0"/>
        <v>60832</v>
      </c>
    </row>
    <row r="28" spans="1:10" x14ac:dyDescent="0.25">
      <c r="A28" s="3">
        <v>61</v>
      </c>
      <c r="B28" t="s">
        <v>27</v>
      </c>
      <c r="C28" s="16">
        <v>362260</v>
      </c>
      <c r="D28" s="7">
        <v>403882</v>
      </c>
      <c r="E28" s="16">
        <v>403882</v>
      </c>
      <c r="F28" s="16">
        <v>403882</v>
      </c>
      <c r="G28" s="11">
        <v>406495</v>
      </c>
      <c r="H28" s="11">
        <v>406495</v>
      </c>
      <c r="I28" s="11">
        <v>406495</v>
      </c>
      <c r="J28" s="11">
        <f t="shared" si="0"/>
        <v>44235</v>
      </c>
    </row>
    <row r="29" spans="1:10" x14ac:dyDescent="0.25">
      <c r="A29" s="3">
        <v>65</v>
      </c>
      <c r="B29" t="s">
        <v>28</v>
      </c>
      <c r="C29" s="16">
        <v>201043</v>
      </c>
      <c r="D29" s="7">
        <v>203125</v>
      </c>
      <c r="E29" s="16">
        <v>203125</v>
      </c>
      <c r="F29" s="16">
        <v>203125</v>
      </c>
      <c r="G29" s="11">
        <v>213270</v>
      </c>
      <c r="H29" s="11">
        <v>213270</v>
      </c>
      <c r="I29" s="11">
        <v>213270</v>
      </c>
      <c r="J29" s="11">
        <f t="shared" si="0"/>
        <v>12227</v>
      </c>
    </row>
    <row r="30" spans="1:10" x14ac:dyDescent="0.25">
      <c r="A30" s="3">
        <v>70</v>
      </c>
      <c r="B30" t="s">
        <v>29</v>
      </c>
      <c r="C30" s="16">
        <v>42535</v>
      </c>
      <c r="D30" s="7">
        <v>0</v>
      </c>
      <c r="E30" s="16">
        <v>0</v>
      </c>
      <c r="F30" s="16">
        <v>0</v>
      </c>
      <c r="G30" s="11">
        <v>0</v>
      </c>
      <c r="H30" s="11">
        <v>0</v>
      </c>
      <c r="I30" s="11">
        <v>0</v>
      </c>
      <c r="J30" s="11">
        <f t="shared" si="0"/>
        <v>-42535</v>
      </c>
    </row>
    <row r="31" spans="1:10" x14ac:dyDescent="0.25">
      <c r="A31" s="3">
        <v>71</v>
      </c>
      <c r="B31" t="s">
        <v>30</v>
      </c>
      <c r="C31" s="16">
        <v>210545</v>
      </c>
      <c r="D31" s="7">
        <v>213434</v>
      </c>
      <c r="E31" s="16">
        <v>213434</v>
      </c>
      <c r="F31" s="16">
        <v>213434</v>
      </c>
      <c r="G31" s="11">
        <v>213434</v>
      </c>
      <c r="H31" s="11">
        <v>213434</v>
      </c>
      <c r="I31" s="11">
        <v>213434</v>
      </c>
      <c r="J31" s="11">
        <f t="shared" si="0"/>
        <v>2889</v>
      </c>
    </row>
    <row r="32" spans="1:10" x14ac:dyDescent="0.25">
      <c r="A32" s="3">
        <v>72</v>
      </c>
      <c r="B32" t="s">
        <v>31</v>
      </c>
      <c r="C32" s="16">
        <v>81370</v>
      </c>
      <c r="D32" s="7">
        <v>93916</v>
      </c>
      <c r="E32" s="16">
        <v>94917</v>
      </c>
      <c r="F32" s="16">
        <v>105518</v>
      </c>
      <c r="G32" s="11">
        <v>105518</v>
      </c>
      <c r="H32" s="11">
        <v>105518</v>
      </c>
      <c r="I32" s="11">
        <v>105518</v>
      </c>
      <c r="J32" s="11">
        <f t="shared" si="0"/>
        <v>24148</v>
      </c>
    </row>
    <row r="33" spans="1:10" x14ac:dyDescent="0.25">
      <c r="A33" s="3">
        <v>73</v>
      </c>
      <c r="B33" t="s">
        <v>32</v>
      </c>
      <c r="C33" s="16">
        <v>9673</v>
      </c>
      <c r="D33" s="7">
        <v>9673</v>
      </c>
      <c r="E33" s="16">
        <v>9673</v>
      </c>
      <c r="F33" s="16">
        <v>9673</v>
      </c>
      <c r="G33" s="11">
        <v>9673</v>
      </c>
      <c r="H33" s="11">
        <v>9673</v>
      </c>
      <c r="I33" s="11">
        <v>9673</v>
      </c>
      <c r="J33" s="11">
        <f t="shared" si="0"/>
        <v>0</v>
      </c>
    </row>
    <row r="34" spans="1:10" x14ac:dyDescent="0.25">
      <c r="A34" s="3">
        <v>74</v>
      </c>
      <c r="B34" t="s">
        <v>33</v>
      </c>
      <c r="C34" s="16">
        <v>374461</v>
      </c>
      <c r="D34" s="7">
        <v>427561</v>
      </c>
      <c r="E34" s="16">
        <v>394554</v>
      </c>
      <c r="F34" s="16">
        <v>394554</v>
      </c>
      <c r="G34" s="11">
        <v>401298</v>
      </c>
      <c r="H34" s="11">
        <v>401298</v>
      </c>
      <c r="I34" s="11">
        <v>401298</v>
      </c>
      <c r="J34" s="11">
        <f t="shared" si="0"/>
        <v>26837</v>
      </c>
    </row>
    <row r="35" spans="1:10" x14ac:dyDescent="0.25">
      <c r="A35" s="3">
        <v>75</v>
      </c>
      <c r="B35" t="s">
        <v>34</v>
      </c>
      <c r="C35" s="16">
        <v>63000</v>
      </c>
      <c r="D35" s="7">
        <v>63000</v>
      </c>
      <c r="E35" s="16">
        <v>63000</v>
      </c>
      <c r="F35" s="16">
        <v>63000</v>
      </c>
      <c r="G35" s="11">
        <v>63000</v>
      </c>
      <c r="H35" s="11">
        <v>63000</v>
      </c>
      <c r="I35" s="11">
        <v>63000</v>
      </c>
      <c r="J35" s="11">
        <f t="shared" si="0"/>
        <v>0</v>
      </c>
    </row>
    <row r="36" spans="1:10" x14ac:dyDescent="0.25">
      <c r="A36" s="3">
        <v>76</v>
      </c>
      <c r="B36" t="s">
        <v>35</v>
      </c>
      <c r="C36" s="16">
        <v>39000</v>
      </c>
      <c r="D36" s="7">
        <v>104000</v>
      </c>
      <c r="E36" s="16">
        <v>104500</v>
      </c>
      <c r="F36" s="16">
        <v>104500</v>
      </c>
      <c r="G36" s="11">
        <v>104500</v>
      </c>
      <c r="H36" s="11">
        <v>104500</v>
      </c>
      <c r="I36" s="11">
        <v>104500</v>
      </c>
      <c r="J36" s="11">
        <f t="shared" si="0"/>
        <v>65500</v>
      </c>
    </row>
    <row r="37" spans="1:10" x14ac:dyDescent="0.25">
      <c r="A37" s="3" t="s">
        <v>36</v>
      </c>
      <c r="B37" t="s">
        <v>37</v>
      </c>
      <c r="C37" s="16">
        <v>245876</v>
      </c>
      <c r="D37" s="7">
        <v>269876</v>
      </c>
      <c r="E37" s="16">
        <v>447125</v>
      </c>
      <c r="F37" s="16">
        <v>447125</v>
      </c>
      <c r="G37" s="11">
        <v>450016</v>
      </c>
      <c r="H37" s="11">
        <v>450016</v>
      </c>
      <c r="I37" s="11">
        <v>450016</v>
      </c>
      <c r="J37" s="11">
        <f t="shared" si="0"/>
        <v>204140</v>
      </c>
    </row>
    <row r="38" spans="1:10" x14ac:dyDescent="0.25">
      <c r="A38" s="3">
        <v>90</v>
      </c>
      <c r="B38" t="s">
        <v>38</v>
      </c>
      <c r="C38" s="16">
        <v>27357</v>
      </c>
      <c r="D38" s="7">
        <v>30332</v>
      </c>
      <c r="E38" s="16">
        <v>30032</v>
      </c>
      <c r="F38" s="16">
        <v>30032</v>
      </c>
      <c r="G38" s="11">
        <v>30032</v>
      </c>
      <c r="H38" s="11">
        <v>30032</v>
      </c>
      <c r="I38" s="11">
        <v>30032</v>
      </c>
      <c r="J38" s="11">
        <f t="shared" si="0"/>
        <v>2675</v>
      </c>
    </row>
    <row r="39" spans="1:10" x14ac:dyDescent="0.25">
      <c r="A39" s="3">
        <v>91</v>
      </c>
      <c r="B39" t="s">
        <v>39</v>
      </c>
      <c r="C39" s="16">
        <v>145187.26999999999</v>
      </c>
      <c r="D39" s="7">
        <v>107933</v>
      </c>
      <c r="E39" s="16">
        <v>99296</v>
      </c>
      <c r="F39" s="16">
        <v>99296</v>
      </c>
      <c r="G39" s="11">
        <v>99050</v>
      </c>
      <c r="H39" s="11">
        <v>99050</v>
      </c>
      <c r="I39" s="11">
        <v>99050</v>
      </c>
      <c r="J39" s="11">
        <f t="shared" si="0"/>
        <v>-46137.26999999999</v>
      </c>
    </row>
    <row r="40" spans="1:10" x14ac:dyDescent="0.25">
      <c r="B40" t="s">
        <v>40</v>
      </c>
      <c r="C40" s="16">
        <v>569134</v>
      </c>
      <c r="D40" s="7">
        <v>658770</v>
      </c>
      <c r="E40" s="16">
        <v>658770</v>
      </c>
      <c r="F40" s="16">
        <v>658770</v>
      </c>
      <c r="G40" s="22">
        <v>1034159</v>
      </c>
      <c r="H40" s="22">
        <v>1034159</v>
      </c>
      <c r="I40" s="22">
        <v>1034159</v>
      </c>
      <c r="J40" s="11">
        <f t="shared" si="0"/>
        <v>465025</v>
      </c>
    </row>
    <row r="41" spans="1:10" s="2" customFormat="1" ht="15.75" thickBot="1" x14ac:dyDescent="0.3">
      <c r="A41" s="1"/>
      <c r="B41" s="2" t="s">
        <v>58</v>
      </c>
      <c r="C41" s="18">
        <f t="shared" ref="C41:H41" si="1">SUM(C3:C40)</f>
        <v>12826633.189999999</v>
      </c>
      <c r="D41" s="8">
        <f t="shared" si="1"/>
        <v>14929422.9</v>
      </c>
      <c r="E41" s="8">
        <f t="shared" si="1"/>
        <v>14579816</v>
      </c>
      <c r="F41" s="8">
        <f t="shared" si="1"/>
        <v>14803447</v>
      </c>
      <c r="G41" s="14">
        <f t="shared" si="1"/>
        <v>15661155</v>
      </c>
      <c r="H41" s="23">
        <f t="shared" si="1"/>
        <v>15830869</v>
      </c>
      <c r="I41" s="23">
        <f>SUM(I3:I40)</f>
        <v>15842972</v>
      </c>
      <c r="J41" s="14">
        <f>I41-C41</f>
        <v>3016338.8100000005</v>
      </c>
    </row>
    <row r="42" spans="1:10" ht="15.75" thickTop="1" x14ac:dyDescent="0.25">
      <c r="B42" s="2" t="s">
        <v>59</v>
      </c>
      <c r="C42" s="17">
        <v>12455880</v>
      </c>
      <c r="D42" s="5">
        <v>13891290</v>
      </c>
      <c r="E42" s="5">
        <v>14407144</v>
      </c>
      <c r="F42" s="5">
        <v>14630775</v>
      </c>
      <c r="G42" s="10">
        <v>15661155</v>
      </c>
      <c r="H42" s="10">
        <v>15830869</v>
      </c>
      <c r="I42" s="10">
        <v>15842972</v>
      </c>
      <c r="J42" s="10">
        <f>I42-C42</f>
        <v>3387092</v>
      </c>
    </row>
    <row r="43" spans="1:10" ht="30" hidden="1" x14ac:dyDescent="0.25">
      <c r="B43" s="21" t="s">
        <v>62</v>
      </c>
      <c r="C43" s="19">
        <v>6746359</v>
      </c>
      <c r="D43" s="19">
        <v>7795550</v>
      </c>
      <c r="E43" s="19">
        <v>7795550</v>
      </c>
      <c r="F43" s="19"/>
      <c r="G43" s="20">
        <v>8653576</v>
      </c>
      <c r="H43" s="20">
        <v>8823290</v>
      </c>
      <c r="I43" s="20">
        <v>8835393</v>
      </c>
      <c r="J43" s="20">
        <f>I43-C43</f>
        <v>2089034</v>
      </c>
    </row>
    <row r="44" spans="1:10" x14ac:dyDescent="0.25">
      <c r="J44" s="10"/>
    </row>
    <row r="45" spans="1:10" x14ac:dyDescent="0.25">
      <c r="A45" s="3">
        <v>206</v>
      </c>
      <c r="B45" t="s">
        <v>41</v>
      </c>
      <c r="C45" s="16">
        <v>14489</v>
      </c>
      <c r="D45" s="7">
        <v>15050</v>
      </c>
      <c r="E45" s="16">
        <v>15309</v>
      </c>
      <c r="F45" s="16">
        <v>15309</v>
      </c>
      <c r="G45" s="11">
        <v>15309</v>
      </c>
      <c r="H45" s="11">
        <v>15309</v>
      </c>
      <c r="I45" s="11">
        <v>15309</v>
      </c>
      <c r="J45" s="15">
        <f>I45-C45</f>
        <v>820</v>
      </c>
    </row>
    <row r="46" spans="1:10" x14ac:dyDescent="0.25">
      <c r="A46" s="3">
        <v>210</v>
      </c>
      <c r="B46" t="s">
        <v>42</v>
      </c>
      <c r="C46" s="16">
        <v>708160</v>
      </c>
      <c r="D46" s="7">
        <v>886115</v>
      </c>
      <c r="E46" s="16">
        <v>450000</v>
      </c>
      <c r="F46" s="16">
        <v>450000</v>
      </c>
      <c r="G46" s="11">
        <v>886115</v>
      </c>
      <c r="H46" s="11">
        <v>886115</v>
      </c>
      <c r="I46" s="11">
        <v>886115</v>
      </c>
      <c r="J46" s="15">
        <f t="shared" ref="J46:J56" si="2">I46-C46</f>
        <v>177955</v>
      </c>
    </row>
    <row r="47" spans="1:10" x14ac:dyDescent="0.25">
      <c r="A47" s="3">
        <v>215</v>
      </c>
      <c r="B47" t="s">
        <v>43</v>
      </c>
      <c r="C47" s="16">
        <v>803864</v>
      </c>
      <c r="D47" s="7">
        <v>848195</v>
      </c>
      <c r="E47" s="16">
        <v>773403</v>
      </c>
      <c r="F47" s="16">
        <v>773403</v>
      </c>
      <c r="G47" s="11">
        <v>783127</v>
      </c>
      <c r="H47" s="11">
        <v>783127</v>
      </c>
      <c r="I47" s="11">
        <v>783127</v>
      </c>
      <c r="J47" s="15">
        <f t="shared" si="2"/>
        <v>-20737</v>
      </c>
    </row>
    <row r="48" spans="1:10" x14ac:dyDescent="0.25">
      <c r="A48" s="3">
        <v>225</v>
      </c>
      <c r="B48" t="s">
        <v>44</v>
      </c>
      <c r="C48" s="16">
        <v>5000</v>
      </c>
      <c r="D48" s="7">
        <v>5000</v>
      </c>
      <c r="E48" s="16">
        <v>5000</v>
      </c>
      <c r="F48" s="16">
        <v>5000</v>
      </c>
      <c r="G48" s="11">
        <v>5015</v>
      </c>
      <c r="H48" s="11">
        <v>5015</v>
      </c>
      <c r="I48" s="11">
        <v>5015</v>
      </c>
      <c r="J48" s="15">
        <f t="shared" si="2"/>
        <v>15</v>
      </c>
    </row>
    <row r="49" spans="1:10" x14ac:dyDescent="0.25">
      <c r="A49" s="3">
        <v>245</v>
      </c>
      <c r="B49" t="s">
        <v>45</v>
      </c>
      <c r="C49" s="16">
        <v>16988.68</v>
      </c>
      <c r="D49" s="7">
        <v>7000</v>
      </c>
      <c r="E49" s="16">
        <v>7000</v>
      </c>
      <c r="F49" s="16">
        <v>7000</v>
      </c>
      <c r="G49" s="11">
        <v>7000</v>
      </c>
      <c r="H49" s="11">
        <v>7000</v>
      </c>
      <c r="I49" s="11">
        <v>7000</v>
      </c>
      <c r="J49" s="15">
        <f t="shared" si="2"/>
        <v>-9988.68</v>
      </c>
    </row>
    <row r="50" spans="1:10" x14ac:dyDescent="0.25">
      <c r="A50" s="3">
        <v>285</v>
      </c>
      <c r="B50" t="s">
        <v>46</v>
      </c>
      <c r="C50" s="16">
        <v>1500</v>
      </c>
      <c r="D50" s="7">
        <v>1500</v>
      </c>
      <c r="E50" s="16">
        <v>1500</v>
      </c>
      <c r="F50" s="16">
        <v>1500</v>
      </c>
      <c r="G50" s="11">
        <v>1520</v>
      </c>
      <c r="H50" s="11">
        <v>1520</v>
      </c>
      <c r="I50" s="11">
        <v>1520</v>
      </c>
      <c r="J50" s="15">
        <f t="shared" si="2"/>
        <v>20</v>
      </c>
    </row>
    <row r="51" spans="1:10" x14ac:dyDescent="0.25">
      <c r="A51" s="3">
        <v>320</v>
      </c>
      <c r="B51" t="s">
        <v>47</v>
      </c>
      <c r="C51" s="16">
        <v>1714626.18</v>
      </c>
      <c r="E51" s="16"/>
      <c r="F51" s="16">
        <v>0</v>
      </c>
      <c r="G51" s="11">
        <v>0</v>
      </c>
      <c r="H51" s="11">
        <v>0</v>
      </c>
      <c r="I51" s="11">
        <v>0</v>
      </c>
      <c r="J51" s="15">
        <f t="shared" si="2"/>
        <v>-1714626.18</v>
      </c>
    </row>
    <row r="52" spans="1:10" x14ac:dyDescent="0.25">
      <c r="A52" s="3">
        <v>325</v>
      </c>
      <c r="B52" t="s">
        <v>48</v>
      </c>
      <c r="C52" s="16">
        <v>631000</v>
      </c>
      <c r="D52" s="7">
        <v>254000</v>
      </c>
      <c r="E52" s="16">
        <v>703382</v>
      </c>
      <c r="F52" s="16">
        <v>703382</v>
      </c>
      <c r="G52" s="11">
        <v>703382</v>
      </c>
      <c r="H52" s="11">
        <v>703382</v>
      </c>
      <c r="I52" s="11">
        <v>703382</v>
      </c>
      <c r="J52" s="15">
        <f t="shared" si="2"/>
        <v>72382</v>
      </c>
    </row>
    <row r="53" spans="1:10" x14ac:dyDescent="0.25">
      <c r="A53" s="3">
        <v>341</v>
      </c>
      <c r="B53" t="s">
        <v>49</v>
      </c>
      <c r="C53" s="16">
        <v>40000</v>
      </c>
      <c r="D53" s="7">
        <v>0</v>
      </c>
      <c r="E53" s="16">
        <v>0</v>
      </c>
      <c r="F53" s="16">
        <v>0</v>
      </c>
      <c r="G53" s="11">
        <v>0</v>
      </c>
      <c r="H53" s="11">
        <v>0</v>
      </c>
      <c r="I53" s="11">
        <v>0</v>
      </c>
      <c r="J53" s="15">
        <f t="shared" si="2"/>
        <v>-40000</v>
      </c>
    </row>
    <row r="54" spans="1:10" x14ac:dyDescent="0.25">
      <c r="A54" s="3">
        <v>350</v>
      </c>
      <c r="B54" t="s">
        <v>50</v>
      </c>
      <c r="C54" s="16">
        <v>12600</v>
      </c>
      <c r="D54" s="7">
        <v>0</v>
      </c>
      <c r="E54" s="16">
        <v>263500</v>
      </c>
      <c r="F54" s="16">
        <v>263500</v>
      </c>
      <c r="G54" s="11">
        <v>365700</v>
      </c>
      <c r="H54" s="11">
        <v>365700</v>
      </c>
      <c r="I54" s="11">
        <v>365700</v>
      </c>
      <c r="J54" s="15">
        <f t="shared" si="2"/>
        <v>353100</v>
      </c>
    </row>
    <row r="55" spans="1:10" x14ac:dyDescent="0.25">
      <c r="A55" s="3">
        <v>716</v>
      </c>
      <c r="B55" t="s">
        <v>51</v>
      </c>
      <c r="C55" s="16">
        <v>100</v>
      </c>
      <c r="D55" s="7">
        <v>1382</v>
      </c>
      <c r="E55" s="16">
        <v>1482</v>
      </c>
      <c r="F55" s="16">
        <v>1482</v>
      </c>
      <c r="G55" s="11">
        <v>1482</v>
      </c>
      <c r="H55" s="11">
        <v>1482</v>
      </c>
      <c r="I55" s="11">
        <v>1482</v>
      </c>
      <c r="J55" s="15">
        <f t="shared" si="2"/>
        <v>1382</v>
      </c>
    </row>
    <row r="56" spans="1:10" x14ac:dyDescent="0.25">
      <c r="A56" s="3">
        <v>730</v>
      </c>
      <c r="B56" t="s">
        <v>52</v>
      </c>
      <c r="C56" s="16">
        <v>5000</v>
      </c>
      <c r="D56" s="7">
        <v>5000</v>
      </c>
      <c r="E56" s="16">
        <v>5000</v>
      </c>
      <c r="F56" s="16">
        <v>5000</v>
      </c>
      <c r="G56" s="22">
        <v>5000</v>
      </c>
      <c r="H56" s="22">
        <v>5000</v>
      </c>
      <c r="I56" s="12">
        <v>5000</v>
      </c>
      <c r="J56" s="15">
        <f t="shared" si="2"/>
        <v>0</v>
      </c>
    </row>
    <row r="57" spans="1:10" s="2" customFormat="1" ht="15.75" thickBot="1" x14ac:dyDescent="0.3">
      <c r="A57" s="1"/>
      <c r="B57" s="2" t="s">
        <v>53</v>
      </c>
      <c r="C57" s="8">
        <f>SUM(C45:C56)</f>
        <v>3953327.86</v>
      </c>
      <c r="D57" s="8"/>
      <c r="E57" s="8">
        <f>SUM(E45:E56)</f>
        <v>2225576</v>
      </c>
      <c r="F57" s="8">
        <f>SUM(F45:F56)</f>
        <v>2225576</v>
      </c>
      <c r="G57" s="23">
        <f>SUM(G45:G56)</f>
        <v>2773650</v>
      </c>
      <c r="H57" s="14">
        <f>SUM(H45:H56)</f>
        <v>2773650</v>
      </c>
      <c r="I57" s="14">
        <f>SUM(I45:I56)</f>
        <v>2773650</v>
      </c>
      <c r="J57" s="14">
        <f>H57-C57</f>
        <v>-1179677.8599999999</v>
      </c>
    </row>
    <row r="58" spans="1:10" ht="15.75" thickTop="1" x14ac:dyDescent="0.25">
      <c r="H58" s="24"/>
      <c r="I58" s="25"/>
      <c r="J58" s="11"/>
    </row>
    <row r="59" spans="1:10" s="2" customFormat="1" ht="15.75" thickBot="1" x14ac:dyDescent="0.3">
      <c r="A59" s="1"/>
      <c r="B59" s="2" t="s">
        <v>54</v>
      </c>
      <c r="C59" s="8">
        <f>C41+C57</f>
        <v>16779961.050000001</v>
      </c>
      <c r="D59" s="8"/>
      <c r="E59" s="8">
        <f>E41+E57</f>
        <v>16805392</v>
      </c>
      <c r="F59" s="8">
        <f t="shared" ref="F59" si="3">F41+F57</f>
        <v>17029023</v>
      </c>
      <c r="G59" s="8">
        <f>G41+G57</f>
        <v>18434805</v>
      </c>
      <c r="H59" s="14">
        <f>H57+H41</f>
        <v>18604519</v>
      </c>
      <c r="I59" s="14">
        <f>I41+I57</f>
        <v>18616622</v>
      </c>
      <c r="J59" s="8">
        <f>I59-C59</f>
        <v>1836660.9499999993</v>
      </c>
    </row>
    <row r="60" spans="1:10" ht="15.75" thickTop="1" x14ac:dyDescent="0.25"/>
    <row r="62" spans="1:10" x14ac:dyDescent="0.25">
      <c r="A62" s="4"/>
      <c r="D62" s="11"/>
      <c r="E62" s="11"/>
      <c r="F62" s="11"/>
    </row>
    <row r="63" spans="1:10" x14ac:dyDescent="0.25">
      <c r="D63" s="11"/>
      <c r="E63" s="11"/>
      <c r="F63" s="11"/>
    </row>
    <row r="64" spans="1:10" x14ac:dyDescent="0.25">
      <c r="D64" s="11"/>
      <c r="E64" s="11"/>
      <c r="F64" s="11"/>
    </row>
    <row r="65" spans="3:6" x14ac:dyDescent="0.25">
      <c r="C65" s="9"/>
      <c r="D65" s="12"/>
      <c r="E65" s="11"/>
      <c r="F65" s="11"/>
    </row>
    <row r="66" spans="3:6" x14ac:dyDescent="0.25">
      <c r="D66" s="11"/>
      <c r="E66" s="11"/>
      <c r="F66" s="11"/>
    </row>
    <row r="67" spans="3:6" x14ac:dyDescent="0.25">
      <c r="D67" s="11"/>
      <c r="E67" s="11"/>
      <c r="F67" s="11"/>
    </row>
  </sheetData>
  <mergeCells count="1">
    <mergeCell ref="A1:J1"/>
  </mergeCells>
  <printOptions gridLines="1"/>
  <pageMargins left="0.7" right="0.7" top="0.75" bottom="0.75" header="0.3" footer="0.3"/>
  <pageSetup scale="7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Brandon</cp:lastModifiedBy>
  <cp:lastPrinted>2022-07-05T16:31:20Z</cp:lastPrinted>
  <dcterms:created xsi:type="dcterms:W3CDTF">2021-04-13T19:27:34Z</dcterms:created>
  <dcterms:modified xsi:type="dcterms:W3CDTF">2022-07-05T17:51:52Z</dcterms:modified>
</cp:coreProperties>
</file>